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5\25-04-03-LIMOGES-ACCELERATEUR A PARTICULES-CHU LIMOGES\05-DCE\X. Rendu Ingépole DCE\2-DPGF\"/>
    </mc:Choice>
  </mc:AlternateContent>
  <xr:revisionPtr revIDLastSave="0" documentId="13_ncr:1_{8C7AE4F7-B78A-42C9-A606-D467F813D6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2 ETANCHEITE" sheetId="1" r:id="rId1"/>
  </sheets>
  <definedNames>
    <definedName name="_xlnm.Print_Titles" localSheetId="0">'Lot N°02 ETANCHEITE'!$1:$2</definedName>
    <definedName name="_xlnm.Print_Area" localSheetId="0">'Lot N°02 ETANCHEITE'!$A$1:$G$22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19" i="1" s="1"/>
  <c r="G8" i="1"/>
  <c r="G9" i="1"/>
  <c r="G13" i="1"/>
  <c r="G14" i="1"/>
  <c r="G16" i="1"/>
  <c r="B20" i="1"/>
  <c r="G20" i="1" l="1"/>
  <c r="G21" i="1" s="1"/>
</calcChain>
</file>

<file path=xl/sharedStrings.xml><?xml version="1.0" encoding="utf-8"?>
<sst xmlns="http://schemas.openxmlformats.org/spreadsheetml/2006/main" count="56" uniqueCount="56">
  <si>
    <t>DESIGNATION</t>
  </si>
  <si>
    <t>U</t>
  </si>
  <si>
    <t>Quantité</t>
  </si>
  <si>
    <t>Quantité ENTREPRISE</t>
  </si>
  <si>
    <t>Prix en €</t>
  </si>
  <si>
    <t>Total en €</t>
  </si>
  <si>
    <t>02.1</t>
  </si>
  <si>
    <t>DESCRIPTION DES OUVRAGES</t>
  </si>
  <si>
    <t>CH3</t>
  </si>
  <si>
    <t>02.1.1</t>
  </si>
  <si>
    <t>TERRASSE EXISTANTE</t>
  </si>
  <si>
    <t>CH4</t>
  </si>
  <si>
    <t>02.1.1.1</t>
  </si>
  <si>
    <t>DEPOSE DES COMPLEXES D'ETANCHEITE EXISTANTS</t>
  </si>
  <si>
    <t>CH5</t>
  </si>
  <si>
    <t>L'ensemble suivant CCTP : Soufflage/Reprise au dessus la CTA</t>
  </si>
  <si>
    <t>U</t>
  </si>
  <si>
    <t>ART</t>
  </si>
  <si>
    <t>JET-F352</t>
  </si>
  <si>
    <t>L'ensemble suivant CCTP : Soufflage au dessus du bunker</t>
  </si>
  <si>
    <t>U</t>
  </si>
  <si>
    <t>ART</t>
  </si>
  <si>
    <t>000-E214</t>
  </si>
  <si>
    <t>L'ensemble suivant CCTP : Reprise au dessus du bunker</t>
  </si>
  <si>
    <t>U</t>
  </si>
  <si>
    <t>ART</t>
  </si>
  <si>
    <t>000-E215</t>
  </si>
  <si>
    <t>02.1.2</t>
  </si>
  <si>
    <t>TERRASSE INACCESSIBLE ETANCHE</t>
  </si>
  <si>
    <t>CH4</t>
  </si>
  <si>
    <t>02.1.2.1</t>
  </si>
  <si>
    <t>ETANCHEITE BITUMINEUSE AUTOPROTEGEE AVEC ISOLANT</t>
  </si>
  <si>
    <t>CH5</t>
  </si>
  <si>
    <t>02.1.2.1.1</t>
  </si>
  <si>
    <t>SUPPORT DALLE BETON</t>
  </si>
  <si>
    <t>CH6</t>
  </si>
  <si>
    <t>Complexe d'étanchéité suivant CCTP en recouvrement total</t>
  </si>
  <si>
    <t>M2</t>
  </si>
  <si>
    <t>ART</t>
  </si>
  <si>
    <t>JET-B136</t>
  </si>
  <si>
    <t>Relevés latéraux avec isolant en jonction avec la terrasse</t>
  </si>
  <si>
    <t>ML</t>
  </si>
  <si>
    <t>ART</t>
  </si>
  <si>
    <t>000-E213</t>
  </si>
  <si>
    <t>02.1.2.1.2</t>
  </si>
  <si>
    <t>SUR RELEVES BETON EN RECOUVREMENT TOTAL</t>
  </si>
  <si>
    <t>CH6</t>
  </si>
  <si>
    <t>Relevés suivant CCTP</t>
  </si>
  <si>
    <t>ML</t>
  </si>
  <si>
    <t>ART</t>
  </si>
  <si>
    <t>JET-D180</t>
  </si>
  <si>
    <t>Montant HT du Lot N°02 ETANCHEITE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</si>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</sst>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4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1"/>
      <color rgb="FF000000"/>
      <name val="arial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9"/>
      <color rgb="FF00008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2"/>
      <color theme="1"/>
      <name val="Arial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35">
    <xf numFmtId="0" fontId="0" fillId="0" borderId="0" xfId="0"/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" fillId="2" borderId="9" xfId="1" applyFill="1" applyBorder="1">
      <alignment horizontal="left" vertical="top" wrapText="1"/>
    </xf>
    <xf numFmtId="0" fontId="4" fillId="0" borderId="6" xfId="10" applyBorder="1">
      <alignment horizontal="left" vertical="top" wrapText="1" inden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6" fillId="0" borderId="6" xfId="14" applyBorder="1">
      <alignment horizontal="left" vertical="top" wrapText="1" indent="1"/>
    </xf>
    <xf numFmtId="0" fontId="9" fillId="0" borderId="6" xfId="18" applyBorder="1">
      <alignment horizontal="left" vertical="top" wrapText="1" indent="1"/>
    </xf>
    <xf numFmtId="0" fontId="1" fillId="0" borderId="9" xfId="1" applyBorder="1">
      <alignment horizontal="left" vertical="top" wrapText="1"/>
    </xf>
    <xf numFmtId="0" fontId="12" fillId="0" borderId="6" xfId="27" applyBorder="1">
      <alignment horizontal="left" vertical="top" wrapText="1" indent="1"/>
    </xf>
    <xf numFmtId="0" fontId="0" fillId="0" borderId="7" xfId="0" applyBorder="1" applyAlignment="1" applyProtection="1">
      <alignment horizontal="left" vertical="top"/>
      <protection locked="0"/>
    </xf>
    <xf numFmtId="165" fontId="0" fillId="0" borderId="7" xfId="0" applyNumberFormat="1" applyBorder="1" applyAlignment="1" applyProtection="1">
      <alignment horizontal="right" vertical="top" wrapText="1"/>
      <protection locked="0"/>
    </xf>
    <xf numFmtId="0" fontId="0" fillId="0" borderId="7" xfId="0" applyBorder="1" applyAlignment="1" applyProtection="1">
      <alignment horizontal="right" vertical="top" wrapText="1"/>
      <protection locked="0"/>
    </xf>
    <xf numFmtId="164" fontId="0" fillId="0" borderId="7" xfId="0" applyNumberFormat="1" applyBorder="1" applyAlignment="1" applyProtection="1">
      <alignment horizontal="right" vertical="top" wrapText="1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0" fontId="10" fillId="0" borderId="6" xfId="22" applyBorder="1">
      <alignment horizontal="left" vertical="top" wrapText="1" indent="1"/>
    </xf>
    <xf numFmtId="0" fontId="22" fillId="0" borderId="5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3" fillId="2" borderId="0" xfId="0" applyNumberFormat="1" applyFont="1" applyFill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78261</xdr:rowOff>
    </xdr:from>
    <xdr:to>
      <xdr:col>5</xdr:col>
      <xdr:colOff>191625</xdr:colOff>
      <xdr:row>0</xdr:row>
      <xdr:rowOff>688696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2609" y="78261"/>
          <a:ext cx="6323478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Maître d'ouvrage : CHU DUPUYTREN - 2 allée Martin Luther King - 87000 LIMOGES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Nom de l'opération : INSTALLATION DUN NOUVEL ACCELERATEUR A PARTICULES SUR LE SITE DU CHU DE LIMOGES - 2 allée Martin Luther King - 87000 LIMOGES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DCE - Lot N°02 ETANCHEITE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23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K10" sqref="K10"/>
    </sheetView>
  </sheetViews>
  <sheetFormatPr baseColWidth="10" defaultColWidth="10.7109375" defaultRowHeight="15" x14ac:dyDescent="0.25"/>
  <cols>
    <col min="1" max="1" width="15.7109375" customWidth="1"/>
    <col min="2" max="2" width="50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68.099999999999994" customHeight="1" x14ac:dyDescent="0.25">
      <c r="A1" s="32"/>
      <c r="B1" s="33"/>
      <c r="C1" s="33"/>
      <c r="D1" s="33"/>
      <c r="E1" s="33"/>
      <c r="F1" s="33"/>
      <c r="G1" s="34"/>
    </row>
    <row r="2" spans="1:702" ht="45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  <c r="G2" s="4" t="s">
        <v>5</v>
      </c>
    </row>
    <row r="3" spans="1:702" x14ac:dyDescent="0.25">
      <c r="A3" s="5"/>
      <c r="B3" s="6"/>
      <c r="C3" s="7"/>
      <c r="D3" s="7"/>
      <c r="E3" s="7"/>
      <c r="F3" s="7"/>
      <c r="G3" s="8"/>
    </row>
    <row r="4" spans="1:702" ht="18" x14ac:dyDescent="0.25">
      <c r="A4" s="9" t="s">
        <v>6</v>
      </c>
      <c r="B4" s="10" t="s">
        <v>7</v>
      </c>
      <c r="C4" s="11"/>
      <c r="D4" s="11"/>
      <c r="E4" s="11"/>
      <c r="F4" s="11"/>
      <c r="G4" s="12"/>
      <c r="ZY4" t="s">
        <v>8</v>
      </c>
      <c r="ZZ4" s="13"/>
    </row>
    <row r="5" spans="1:702" ht="15.75" x14ac:dyDescent="0.25">
      <c r="A5" s="9" t="s">
        <v>9</v>
      </c>
      <c r="B5" s="14" t="s">
        <v>10</v>
      </c>
      <c r="C5" s="11"/>
      <c r="D5" s="11"/>
      <c r="E5" s="11"/>
      <c r="F5" s="11"/>
      <c r="G5" s="12"/>
      <c r="ZY5" t="s">
        <v>11</v>
      </c>
      <c r="ZZ5" s="13"/>
    </row>
    <row r="6" spans="1:702" ht="30" x14ac:dyDescent="0.25">
      <c r="A6" s="9" t="s">
        <v>12</v>
      </c>
      <c r="B6" s="15" t="s">
        <v>13</v>
      </c>
      <c r="C6" s="11"/>
      <c r="D6" s="11"/>
      <c r="E6" s="11"/>
      <c r="F6" s="11"/>
      <c r="G6" s="12"/>
      <c r="ZY6" t="s">
        <v>14</v>
      </c>
      <c r="ZZ6" s="13"/>
    </row>
    <row r="7" spans="1:702" ht="25.5" x14ac:dyDescent="0.25">
      <c r="A7" s="16"/>
      <c r="B7" s="17" t="s">
        <v>15</v>
      </c>
      <c r="C7" s="18" t="s">
        <v>16</v>
      </c>
      <c r="D7" s="19">
        <v>1</v>
      </c>
      <c r="E7" s="20"/>
      <c r="F7" s="21"/>
      <c r="G7" s="22">
        <f>ROUND(D7*F7,2)</f>
        <v>0</v>
      </c>
      <c r="ZY7" t="s">
        <v>17</v>
      </c>
      <c r="ZZ7" s="13" t="s">
        <v>18</v>
      </c>
    </row>
    <row r="8" spans="1:702" ht="25.5" x14ac:dyDescent="0.25">
      <c r="A8" s="16"/>
      <c r="B8" s="17" t="s">
        <v>19</v>
      </c>
      <c r="C8" s="18" t="s">
        <v>20</v>
      </c>
      <c r="D8" s="19">
        <v>1</v>
      </c>
      <c r="E8" s="20"/>
      <c r="F8" s="21"/>
      <c r="G8" s="22">
        <f>ROUND(D8*F8,2)</f>
        <v>0</v>
      </c>
      <c r="ZY8" t="s">
        <v>21</v>
      </c>
      <c r="ZZ8" s="13" t="s">
        <v>22</v>
      </c>
    </row>
    <row r="9" spans="1:702" ht="15.75" x14ac:dyDescent="0.25">
      <c r="A9" s="16"/>
      <c r="B9" s="17" t="s">
        <v>23</v>
      </c>
      <c r="C9" s="18" t="s">
        <v>24</v>
      </c>
      <c r="D9" s="19">
        <v>1</v>
      </c>
      <c r="E9" s="20"/>
      <c r="F9" s="21"/>
      <c r="G9" s="22">
        <f>ROUND(D9*F9,2)</f>
        <v>0</v>
      </c>
      <c r="ZY9" t="s">
        <v>25</v>
      </c>
      <c r="ZZ9" s="13" t="s">
        <v>26</v>
      </c>
    </row>
    <row r="10" spans="1:702" ht="15.75" x14ac:dyDescent="0.25">
      <c r="A10" s="9" t="s">
        <v>27</v>
      </c>
      <c r="B10" s="14" t="s">
        <v>28</v>
      </c>
      <c r="C10" s="11"/>
      <c r="D10" s="11"/>
      <c r="E10" s="11"/>
      <c r="F10" s="11"/>
      <c r="G10" s="12"/>
      <c r="ZY10" t="s">
        <v>29</v>
      </c>
      <c r="ZZ10" s="13"/>
    </row>
    <row r="11" spans="1:702" ht="30" x14ac:dyDescent="0.25">
      <c r="A11" s="9" t="s">
        <v>30</v>
      </c>
      <c r="B11" s="15" t="s">
        <v>31</v>
      </c>
      <c r="C11" s="11"/>
      <c r="D11" s="11"/>
      <c r="E11" s="11"/>
      <c r="F11" s="11"/>
      <c r="G11" s="12"/>
      <c r="ZY11" t="s">
        <v>32</v>
      </c>
      <c r="ZZ11" s="13"/>
    </row>
    <row r="12" spans="1:702" ht="15.75" x14ac:dyDescent="0.25">
      <c r="A12" s="9" t="s">
        <v>33</v>
      </c>
      <c r="B12" s="23" t="s">
        <v>34</v>
      </c>
      <c r="C12" s="11"/>
      <c r="D12" s="11"/>
      <c r="E12" s="11"/>
      <c r="F12" s="11"/>
      <c r="G12" s="12"/>
      <c r="ZY12" t="s">
        <v>35</v>
      </c>
      <c r="ZZ12" s="13"/>
    </row>
    <row r="13" spans="1:702" ht="25.5" x14ac:dyDescent="0.25">
      <c r="A13" s="16"/>
      <c r="B13" s="17" t="s">
        <v>36</v>
      </c>
      <c r="C13" s="18" t="s">
        <v>37</v>
      </c>
      <c r="D13" s="21">
        <v>34.15</v>
      </c>
      <c r="E13" s="20"/>
      <c r="F13" s="21"/>
      <c r="G13" s="22">
        <f>ROUND(D13*F13,2)</f>
        <v>0</v>
      </c>
      <c r="ZY13" t="s">
        <v>38</v>
      </c>
      <c r="ZZ13" s="13" t="s">
        <v>39</v>
      </c>
    </row>
    <row r="14" spans="1:702" ht="15.75" x14ac:dyDescent="0.25">
      <c r="A14" s="16"/>
      <c r="B14" s="17" t="s">
        <v>40</v>
      </c>
      <c r="C14" s="18" t="s">
        <v>41</v>
      </c>
      <c r="D14" s="21">
        <v>17.100000000000001</v>
      </c>
      <c r="E14" s="20"/>
      <c r="F14" s="21"/>
      <c r="G14" s="22">
        <f>ROUND(D14*F14,2)</f>
        <v>0</v>
      </c>
      <c r="ZY14" t="s">
        <v>42</v>
      </c>
      <c r="ZZ14" s="13" t="s">
        <v>43</v>
      </c>
    </row>
    <row r="15" spans="1:702" ht="15.75" x14ac:dyDescent="0.25">
      <c r="A15" s="9" t="s">
        <v>44</v>
      </c>
      <c r="B15" s="23" t="s">
        <v>45</v>
      </c>
      <c r="C15" s="11"/>
      <c r="D15" s="11"/>
      <c r="E15" s="11"/>
      <c r="F15" s="11"/>
      <c r="G15" s="12"/>
      <c r="ZY15" t="s">
        <v>46</v>
      </c>
      <c r="ZZ15" s="13"/>
    </row>
    <row r="16" spans="1:702" ht="15.75" x14ac:dyDescent="0.25">
      <c r="A16" s="16"/>
      <c r="B16" s="17" t="s">
        <v>47</v>
      </c>
      <c r="C16" s="18" t="s">
        <v>48</v>
      </c>
      <c r="D16" s="21">
        <v>4.2</v>
      </c>
      <c r="E16" s="20"/>
      <c r="F16" s="21"/>
      <c r="G16" s="22">
        <f>ROUND(D16*F16,2)</f>
        <v>0</v>
      </c>
      <c r="ZY16" t="s">
        <v>49</v>
      </c>
      <c r="ZZ16" s="13" t="s">
        <v>50</v>
      </c>
    </row>
    <row r="17" spans="1:701" ht="15.75" x14ac:dyDescent="0.25">
      <c r="A17" s="24"/>
      <c r="B17" s="25"/>
      <c r="C17" s="26"/>
      <c r="D17" s="26"/>
      <c r="E17" s="26"/>
      <c r="F17" s="26"/>
      <c r="G17" s="27"/>
    </row>
    <row r="18" spans="1:701" x14ac:dyDescent="0.25">
      <c r="A18" s="28"/>
      <c r="B18" s="28"/>
      <c r="C18" s="28"/>
      <c r="D18" s="28"/>
      <c r="E18" s="28"/>
      <c r="F18" s="28"/>
      <c r="G18" s="28"/>
    </row>
    <row r="19" spans="1:701" x14ac:dyDescent="0.25">
      <c r="B19" s="29" t="s">
        <v>51</v>
      </c>
      <c r="G19" s="30">
        <f>SUBTOTAL(109,G4:G17)</f>
        <v>0</v>
      </c>
      <c r="ZY19" t="s">
        <v>52</v>
      </c>
    </row>
    <row r="20" spans="1:701" x14ac:dyDescent="0.25">
      <c r="A20" s="31">
        <v>20</v>
      </c>
      <c r="B20" s="29" t="str">
        <f>CONCATENATE("Montant TVA (",A20,"%)")</f>
        <v>Montant TVA (20%)</v>
      </c>
      <c r="G20" s="30">
        <f>(G19*A20)/100</f>
        <v>0</v>
      </c>
      <c r="ZY20" t="s">
        <v>53</v>
      </c>
    </row>
    <row r="21" spans="1:701" x14ac:dyDescent="0.25">
      <c r="B21" s="29" t="s">
        <v>54</v>
      </c>
      <c r="G21" s="30">
        <f>G19+G20</f>
        <v>0</v>
      </c>
      <c r="ZY21" t="s">
        <v>55</v>
      </c>
    </row>
    <row r="22" spans="1:701" x14ac:dyDescent="0.25">
      <c r="G22" s="30"/>
    </row>
    <row r="23" spans="1:701" x14ac:dyDescent="0.25">
      <c r="G23" s="30"/>
    </row>
  </sheetData>
  <mergeCells count="1">
    <mergeCell ref="A1:G1"/>
  </mergeCells>
  <printOptions horizontalCentered="1"/>
  <pageMargins left="0.08" right="0.08" top="0.06" bottom="0.08" header="0.76" footer="0.76"/>
  <pageSetup paperSize="9" scale="8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N°02 ETANCHEITE</vt:lpstr>
      <vt:lpstr>'Lot N°02 ETANCHEITE'!Impression_des_titres</vt:lpstr>
      <vt:lpstr>'Lot N°02 ETANCHEITE'!Zone_d_impression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TROUTAUD</dc:creator>
  <cp:lastModifiedBy>TROUTAUD</cp:lastModifiedBy>
  <cp:lastPrinted>2025-11-21T11:15:52Z</cp:lastPrinted>
  <dcterms:created xsi:type="dcterms:W3CDTF">2025-11-21T11:08:34Z</dcterms:created>
  <dcterms:modified xsi:type="dcterms:W3CDTF">2025-11-21T11:15:56Z</dcterms:modified>
</cp:coreProperties>
</file>